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H11" i="6" s="1"/>
  <c r="E12" i="6"/>
  <c r="H12" i="6" s="1"/>
  <c r="H63" i="6"/>
  <c r="H59" i="6"/>
  <c r="H55" i="6"/>
  <c r="H45" i="6"/>
  <c r="H39" i="6"/>
  <c r="H35" i="6"/>
  <c r="H16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E33" i="6" s="1"/>
  <c r="H33" i="6" s="1"/>
  <c r="C23" i="6"/>
  <c r="C13" i="6"/>
  <c r="E13" i="6" s="1"/>
  <c r="C5" i="6"/>
  <c r="E53" i="6" l="1"/>
  <c r="H53" i="6" s="1"/>
  <c r="E65" i="6"/>
  <c r="H65" i="6" s="1"/>
  <c r="E43" i="6"/>
  <c r="H43" i="6" s="1"/>
  <c r="D77" i="6"/>
  <c r="E23" i="6"/>
  <c r="H23" i="6" s="1"/>
  <c r="H13" i="6"/>
  <c r="C77" i="6"/>
  <c r="G77" i="6"/>
  <c r="F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<sst xmlns="http://schemas.openxmlformats.org/spreadsheetml/2006/main" count="84" uniqueCount="84">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</sst>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C13" sqref="C13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13689205.83</v>
      </c>
      <c r="D5" s="9">
        <f>SUM(D6:D12)</f>
        <v>0</v>
      </c>
      <c r="E5" s="9">
        <f>C5+D5</f>
        <v>13689205.83</v>
      </c>
      <c r="F5" s="9">
        <f>SUM(F6:F12)</f>
        <v>2782551.4499999997</v>
      </c>
      <c r="G5" s="9">
        <f>SUM(G6:G12)</f>
        <v>2782551.4499999997</v>
      </c>
      <c r="H5" s="9">
        <f>E5-F5</f>
        <v>10906654.380000001</v>
      </c>
    </row>
    <row r="6" spans="1:8" x14ac:dyDescent="0.2">
      <c r="A6" s="14">
        <v>1100</v>
      </c>
      <c r="B6" s="6" t="s">
        <v>25</v>
      </c>
      <c r="C6" s="10">
        <v>7453384.2999999998</v>
      </c>
      <c r="D6" s="10">
        <v>0</v>
      </c>
      <c r="E6" s="10">
        <f t="shared" ref="E6:E69" si="0">C6+D6</f>
        <v>7453384.2999999998</v>
      </c>
      <c r="F6" s="10">
        <v>1783144.64</v>
      </c>
      <c r="G6" s="10">
        <v>1783144.64</v>
      </c>
      <c r="H6" s="10">
        <f t="shared" ref="H6:H69" si="1">E6-F6</f>
        <v>5670239.6600000001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1396124.97</v>
      </c>
      <c r="D8" s="10">
        <v>0</v>
      </c>
      <c r="E8" s="10">
        <f t="shared" si="0"/>
        <v>1396124.97</v>
      </c>
      <c r="F8" s="10">
        <v>37395.71</v>
      </c>
      <c r="G8" s="10">
        <v>37395.71</v>
      </c>
      <c r="H8" s="10">
        <f t="shared" si="1"/>
        <v>1358729.26</v>
      </c>
    </row>
    <row r="9" spans="1:8" x14ac:dyDescent="0.2">
      <c r="A9" s="14">
        <v>1400</v>
      </c>
      <c r="B9" s="6" t="s">
        <v>1</v>
      </c>
      <c r="C9" s="10">
        <v>1798904.24</v>
      </c>
      <c r="D9" s="10">
        <v>0</v>
      </c>
      <c r="E9" s="10">
        <f t="shared" si="0"/>
        <v>1798904.24</v>
      </c>
      <c r="F9" s="10">
        <v>415435.95</v>
      </c>
      <c r="G9" s="10">
        <v>415435.95</v>
      </c>
      <c r="H9" s="10">
        <f t="shared" si="1"/>
        <v>1383468.29</v>
      </c>
    </row>
    <row r="10" spans="1:8" x14ac:dyDescent="0.2">
      <c r="A10" s="14">
        <v>1500</v>
      </c>
      <c r="B10" s="6" t="s">
        <v>28</v>
      </c>
      <c r="C10" s="10">
        <v>3040792.32</v>
      </c>
      <c r="D10" s="10">
        <v>0</v>
      </c>
      <c r="E10" s="10">
        <f t="shared" si="0"/>
        <v>3040792.32</v>
      </c>
      <c r="F10" s="10">
        <v>546575.15</v>
      </c>
      <c r="G10" s="10">
        <v>546575.15</v>
      </c>
      <c r="H10" s="10">
        <f t="shared" si="1"/>
        <v>2494217.17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3149161.1700000004</v>
      </c>
      <c r="D13" s="10">
        <f>SUM(D14:D22)</f>
        <v>1317208.46</v>
      </c>
      <c r="E13" s="10">
        <f t="shared" si="0"/>
        <v>4466369.6300000008</v>
      </c>
      <c r="F13" s="10">
        <f>SUM(F14:F22)</f>
        <v>811813.88</v>
      </c>
      <c r="G13" s="10">
        <f>SUM(G14:G22)</f>
        <v>811813.88</v>
      </c>
      <c r="H13" s="10">
        <f t="shared" si="1"/>
        <v>3654555.7500000009</v>
      </c>
    </row>
    <row r="14" spans="1:8" x14ac:dyDescent="0.2">
      <c r="A14" s="14">
        <v>2100</v>
      </c>
      <c r="B14" s="6" t="s">
        <v>30</v>
      </c>
      <c r="C14" s="10">
        <v>495244.41</v>
      </c>
      <c r="D14" s="10">
        <v>1704.66</v>
      </c>
      <c r="E14" s="10">
        <f t="shared" si="0"/>
        <v>496949.06999999995</v>
      </c>
      <c r="F14" s="10">
        <v>117708.64</v>
      </c>
      <c r="G14" s="10">
        <v>117708.64</v>
      </c>
      <c r="H14" s="10">
        <f t="shared" si="1"/>
        <v>379240.42999999993</v>
      </c>
    </row>
    <row r="15" spans="1:8" x14ac:dyDescent="0.2">
      <c r="A15" s="14">
        <v>2200</v>
      </c>
      <c r="B15" s="6" t="s">
        <v>31</v>
      </c>
      <c r="C15" s="10">
        <v>47500</v>
      </c>
      <c r="D15" s="10">
        <v>1000</v>
      </c>
      <c r="E15" s="10">
        <f t="shared" si="0"/>
        <v>48500</v>
      </c>
      <c r="F15" s="10">
        <v>9537.17</v>
      </c>
      <c r="G15" s="10">
        <v>9537.17</v>
      </c>
      <c r="H15" s="10">
        <f t="shared" si="1"/>
        <v>38962.83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1528696.09</v>
      </c>
      <c r="D17" s="10">
        <v>1310191.8</v>
      </c>
      <c r="E17" s="10">
        <f t="shared" si="0"/>
        <v>2838887.89</v>
      </c>
      <c r="F17" s="10">
        <v>473480.94</v>
      </c>
      <c r="G17" s="10">
        <v>473480.94</v>
      </c>
      <c r="H17" s="10">
        <f t="shared" si="1"/>
        <v>2365406.9500000002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900.25</v>
      </c>
      <c r="G18" s="10">
        <v>900.25</v>
      </c>
      <c r="H18" s="10">
        <f t="shared" si="1"/>
        <v>45299.75</v>
      </c>
    </row>
    <row r="19" spans="1:8" x14ac:dyDescent="0.2">
      <c r="A19" s="14">
        <v>2600</v>
      </c>
      <c r="B19" s="6" t="s">
        <v>35</v>
      </c>
      <c r="C19" s="10">
        <v>473430.18</v>
      </c>
      <c r="D19" s="10">
        <v>0</v>
      </c>
      <c r="E19" s="10">
        <f t="shared" si="0"/>
        <v>473430.18</v>
      </c>
      <c r="F19" s="10">
        <v>90556.26</v>
      </c>
      <c r="G19" s="10">
        <v>90556.26</v>
      </c>
      <c r="H19" s="10">
        <f t="shared" si="1"/>
        <v>382873.92</v>
      </c>
    </row>
    <row r="20" spans="1:8" x14ac:dyDescent="0.2">
      <c r="A20" s="14">
        <v>2700</v>
      </c>
      <c r="B20" s="6" t="s">
        <v>36</v>
      </c>
      <c r="C20" s="10">
        <v>151882.81</v>
      </c>
      <c r="D20" s="10">
        <v>1872</v>
      </c>
      <c r="E20" s="10">
        <f t="shared" si="0"/>
        <v>153754.81</v>
      </c>
      <c r="F20" s="10">
        <v>64758.29</v>
      </c>
      <c r="G20" s="10">
        <v>64758.29</v>
      </c>
      <c r="H20" s="10">
        <f t="shared" si="1"/>
        <v>88996.51999999999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406207.68</v>
      </c>
      <c r="D22" s="10">
        <v>2440</v>
      </c>
      <c r="E22" s="10">
        <f t="shared" si="0"/>
        <v>408647.67999999999</v>
      </c>
      <c r="F22" s="10">
        <v>54872.33</v>
      </c>
      <c r="G22" s="10">
        <v>54872.33</v>
      </c>
      <c r="H22" s="10">
        <f t="shared" si="1"/>
        <v>353775.35</v>
      </c>
    </row>
    <row r="23" spans="1:8" x14ac:dyDescent="0.2">
      <c r="A23" s="13" t="s">
        <v>18</v>
      </c>
      <c r="B23" s="2"/>
      <c r="C23" s="10">
        <f>SUM(C24:C32)</f>
        <v>13813204.07</v>
      </c>
      <c r="D23" s="10">
        <f>SUM(D24:D32)</f>
        <v>19267733.280000001</v>
      </c>
      <c r="E23" s="10">
        <f t="shared" si="0"/>
        <v>33080937.350000001</v>
      </c>
      <c r="F23" s="10">
        <f>SUM(F24:F32)</f>
        <v>2296102.75</v>
      </c>
      <c r="G23" s="10">
        <f>SUM(G24:G32)</f>
        <v>2296102.75</v>
      </c>
      <c r="H23" s="10">
        <f t="shared" si="1"/>
        <v>30784834.600000001</v>
      </c>
    </row>
    <row r="24" spans="1:8" x14ac:dyDescent="0.2">
      <c r="A24" s="14">
        <v>3100</v>
      </c>
      <c r="B24" s="6" t="s">
        <v>39</v>
      </c>
      <c r="C24" s="10">
        <v>7986968.7999999998</v>
      </c>
      <c r="D24" s="10">
        <v>19167733.280000001</v>
      </c>
      <c r="E24" s="10">
        <f t="shared" si="0"/>
        <v>27154702.080000002</v>
      </c>
      <c r="F24" s="10">
        <v>1689131.18</v>
      </c>
      <c r="G24" s="10">
        <v>1689131.18</v>
      </c>
      <c r="H24" s="10">
        <f t="shared" si="1"/>
        <v>25465570.900000002</v>
      </c>
    </row>
    <row r="25" spans="1:8" x14ac:dyDescent="0.2">
      <c r="A25" s="14">
        <v>3200</v>
      </c>
      <c r="B25" s="6" t="s">
        <v>40</v>
      </c>
      <c r="C25" s="10">
        <v>22163.99</v>
      </c>
      <c r="D25" s="10">
        <v>0</v>
      </c>
      <c r="E25" s="10">
        <f t="shared" si="0"/>
        <v>22163.99</v>
      </c>
      <c r="F25" s="10">
        <v>3500</v>
      </c>
      <c r="G25" s="10">
        <v>3500</v>
      </c>
      <c r="H25" s="10">
        <f t="shared" si="1"/>
        <v>18663.990000000002</v>
      </c>
    </row>
    <row r="26" spans="1:8" x14ac:dyDescent="0.2">
      <c r="A26" s="14">
        <v>3300</v>
      </c>
      <c r="B26" s="6" t="s">
        <v>41</v>
      </c>
      <c r="C26" s="10">
        <v>1432480.12</v>
      </c>
      <c r="D26" s="10">
        <v>100000</v>
      </c>
      <c r="E26" s="10">
        <f t="shared" si="0"/>
        <v>1532480.12</v>
      </c>
      <c r="F26" s="10">
        <v>118523.62</v>
      </c>
      <c r="G26" s="10">
        <v>118523.62</v>
      </c>
      <c r="H26" s="10">
        <f t="shared" si="1"/>
        <v>1413956.5</v>
      </c>
    </row>
    <row r="27" spans="1:8" x14ac:dyDescent="0.2">
      <c r="A27" s="14">
        <v>3400</v>
      </c>
      <c r="B27" s="6" t="s">
        <v>42</v>
      </c>
      <c r="C27" s="10">
        <v>195917.42</v>
      </c>
      <c r="D27" s="10">
        <v>0</v>
      </c>
      <c r="E27" s="10">
        <f t="shared" si="0"/>
        <v>195917.42</v>
      </c>
      <c r="F27" s="10">
        <v>20692.810000000001</v>
      </c>
      <c r="G27" s="10">
        <v>20692.810000000001</v>
      </c>
      <c r="H27" s="10">
        <f t="shared" si="1"/>
        <v>175224.61000000002</v>
      </c>
    </row>
    <row r="28" spans="1:8" x14ac:dyDescent="0.2">
      <c r="A28" s="14">
        <v>3500</v>
      </c>
      <c r="B28" s="6" t="s">
        <v>43</v>
      </c>
      <c r="C28" s="10">
        <v>1847881.81</v>
      </c>
      <c r="D28" s="10">
        <v>0</v>
      </c>
      <c r="E28" s="10">
        <f t="shared" si="0"/>
        <v>1847881.81</v>
      </c>
      <c r="F28" s="10">
        <v>15999.65</v>
      </c>
      <c r="G28" s="10">
        <v>15999.65</v>
      </c>
      <c r="H28" s="10">
        <f t="shared" si="1"/>
        <v>1831882.1600000001</v>
      </c>
    </row>
    <row r="29" spans="1:8" x14ac:dyDescent="0.2">
      <c r="A29" s="14">
        <v>3600</v>
      </c>
      <c r="B29" s="6" t="s">
        <v>44</v>
      </c>
      <c r="C29" s="10">
        <v>80000</v>
      </c>
      <c r="D29" s="10">
        <v>0</v>
      </c>
      <c r="E29" s="10">
        <f t="shared" si="0"/>
        <v>80000</v>
      </c>
      <c r="F29" s="10">
        <v>23491.24</v>
      </c>
      <c r="G29" s="10">
        <v>23491.24</v>
      </c>
      <c r="H29" s="10">
        <f t="shared" si="1"/>
        <v>56508.759999999995</v>
      </c>
    </row>
    <row r="30" spans="1:8" x14ac:dyDescent="0.2">
      <c r="A30" s="14">
        <v>3700</v>
      </c>
      <c r="B30" s="6" t="s">
        <v>45</v>
      </c>
      <c r="C30" s="10">
        <v>52000</v>
      </c>
      <c r="D30" s="10">
        <v>0</v>
      </c>
      <c r="E30" s="10">
        <f t="shared" si="0"/>
        <v>52000</v>
      </c>
      <c r="F30" s="10">
        <v>4943.08</v>
      </c>
      <c r="G30" s="10">
        <v>4943.08</v>
      </c>
      <c r="H30" s="10">
        <f t="shared" si="1"/>
        <v>47056.92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1007.77</v>
      </c>
      <c r="G31" s="10">
        <v>1007.77</v>
      </c>
      <c r="H31" s="10">
        <f t="shared" si="1"/>
        <v>38992.230000000003</v>
      </c>
    </row>
    <row r="32" spans="1:8" x14ac:dyDescent="0.2">
      <c r="A32" s="14">
        <v>3900</v>
      </c>
      <c r="B32" s="6" t="s">
        <v>0</v>
      </c>
      <c r="C32" s="10">
        <v>2155791.9300000002</v>
      </c>
      <c r="D32" s="10">
        <v>0</v>
      </c>
      <c r="E32" s="10">
        <f t="shared" si="0"/>
        <v>2155791.9300000002</v>
      </c>
      <c r="F32" s="10">
        <v>418813.4</v>
      </c>
      <c r="G32" s="10">
        <v>418813.4</v>
      </c>
      <c r="H32" s="10">
        <f t="shared" si="1"/>
        <v>1736978.5300000003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1349573.1</v>
      </c>
      <c r="D43" s="10">
        <f>SUM(D44:D52)</f>
        <v>698810</v>
      </c>
      <c r="E43" s="10">
        <f t="shared" si="0"/>
        <v>2048383.1</v>
      </c>
      <c r="F43" s="10">
        <f>SUM(F44:F52)</f>
        <v>42431.030000000006</v>
      </c>
      <c r="G43" s="10">
        <f>SUM(G44:G52)</f>
        <v>42431.030000000006</v>
      </c>
      <c r="H43" s="10">
        <f t="shared" si="1"/>
        <v>2005952.07</v>
      </c>
    </row>
    <row r="44" spans="1:8" x14ac:dyDescent="0.2">
      <c r="A44" s="14">
        <v>5100</v>
      </c>
      <c r="B44" s="6" t="s">
        <v>54</v>
      </c>
      <c r="C44" s="10">
        <v>341620</v>
      </c>
      <c r="D44" s="10">
        <v>213810</v>
      </c>
      <c r="E44" s="10">
        <f t="shared" si="0"/>
        <v>555430</v>
      </c>
      <c r="F44" s="10">
        <v>8000</v>
      </c>
      <c r="G44" s="10">
        <v>8000</v>
      </c>
      <c r="H44" s="10">
        <f t="shared" si="1"/>
        <v>547430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80000</v>
      </c>
      <c r="D46" s="10">
        <v>40000</v>
      </c>
      <c r="E46" s="10">
        <f t="shared" si="0"/>
        <v>120000</v>
      </c>
      <c r="F46" s="10">
        <v>0</v>
      </c>
      <c r="G46" s="10">
        <v>0</v>
      </c>
      <c r="H46" s="10">
        <f t="shared" si="1"/>
        <v>120000</v>
      </c>
    </row>
    <row r="47" spans="1:8" x14ac:dyDescent="0.2">
      <c r="A47" s="14">
        <v>5400</v>
      </c>
      <c r="B47" s="6" t="s">
        <v>57</v>
      </c>
      <c r="C47" s="10">
        <v>70000</v>
      </c>
      <c r="D47" s="10">
        <v>35000</v>
      </c>
      <c r="E47" s="10">
        <f t="shared" si="0"/>
        <v>105000</v>
      </c>
      <c r="F47" s="10">
        <v>25422.41</v>
      </c>
      <c r="G47" s="10">
        <v>25422.41</v>
      </c>
      <c r="H47" s="10">
        <f t="shared" si="1"/>
        <v>79577.59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820000</v>
      </c>
      <c r="D49" s="10">
        <v>410000</v>
      </c>
      <c r="E49" s="10">
        <f t="shared" si="0"/>
        <v>1230000</v>
      </c>
      <c r="F49" s="10">
        <v>9008.6200000000008</v>
      </c>
      <c r="G49" s="10">
        <v>9008.6200000000008</v>
      </c>
      <c r="H49" s="10">
        <f t="shared" si="1"/>
        <v>1220991.3799999999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37953.1</v>
      </c>
      <c r="D52" s="10">
        <v>0</v>
      </c>
      <c r="E52" s="10">
        <f t="shared" si="0"/>
        <v>37953.1</v>
      </c>
      <c r="F52" s="10">
        <v>0</v>
      </c>
      <c r="G52" s="10">
        <v>0</v>
      </c>
      <c r="H52" s="10">
        <f t="shared" si="1"/>
        <v>37953.1</v>
      </c>
    </row>
    <row r="53" spans="1:8" x14ac:dyDescent="0.2">
      <c r="A53" s="13" t="s">
        <v>21</v>
      </c>
      <c r="B53" s="2"/>
      <c r="C53" s="10">
        <f>SUM(C54:C56)</f>
        <v>16715934.560000001</v>
      </c>
      <c r="D53" s="10">
        <f>SUM(D54:D56)</f>
        <v>13477005.77</v>
      </c>
      <c r="E53" s="10">
        <f t="shared" si="0"/>
        <v>30192940.329999998</v>
      </c>
      <c r="F53" s="10">
        <f>SUM(F54:F56)</f>
        <v>1605641.24</v>
      </c>
      <c r="G53" s="10">
        <f>SUM(G54:G56)</f>
        <v>1605641.24</v>
      </c>
      <c r="H53" s="10">
        <f t="shared" si="1"/>
        <v>28587299.09</v>
      </c>
    </row>
    <row r="54" spans="1:8" x14ac:dyDescent="0.2">
      <c r="A54" s="14">
        <v>6100</v>
      </c>
      <c r="B54" s="6" t="s">
        <v>63</v>
      </c>
      <c r="C54" s="10">
        <v>16715934.560000001</v>
      </c>
      <c r="D54" s="10">
        <v>13477005.77</v>
      </c>
      <c r="E54" s="10">
        <f t="shared" si="0"/>
        <v>30192940.329999998</v>
      </c>
      <c r="F54" s="10">
        <v>1605641.24</v>
      </c>
      <c r="G54" s="10">
        <v>1605641.24</v>
      </c>
      <c r="H54" s="10">
        <f t="shared" si="1"/>
        <v>28587299.09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2600000</v>
      </c>
      <c r="E65" s="10">
        <f t="shared" si="0"/>
        <v>2600000</v>
      </c>
      <c r="F65" s="10">
        <f>SUM(F66:F68)</f>
        <v>0</v>
      </c>
      <c r="G65" s="10">
        <f>SUM(G66:G68)</f>
        <v>0</v>
      </c>
      <c r="H65" s="10">
        <f t="shared" si="1"/>
        <v>2600000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2600000</v>
      </c>
      <c r="E68" s="10">
        <f t="shared" si="0"/>
        <v>2600000</v>
      </c>
      <c r="F68" s="10">
        <v>0</v>
      </c>
      <c r="G68" s="10">
        <v>0</v>
      </c>
      <c r="H68" s="10">
        <f t="shared" si="1"/>
        <v>2600000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48717078.730000004</v>
      </c>
      <c r="D77" s="12">
        <f t="shared" si="4"/>
        <v>37360757.510000005</v>
      </c>
      <c r="E77" s="12">
        <f t="shared" si="4"/>
        <v>86077836.24000001</v>
      </c>
      <c r="F77" s="12">
        <f t="shared" si="4"/>
        <v>7538540.3500000006</v>
      </c>
      <c r="G77" s="12">
        <f t="shared" si="4"/>
        <v>7538540.3500000006</v>
      </c>
      <c r="H77" s="12">
        <f t="shared" si="4"/>
        <v>78539295.890000001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2018-03-08T21:21:25Z</cp:lastPrinted>
  <dcterms:created xsi:type="dcterms:W3CDTF">2014-02-10T03:37:14Z</dcterms:created>
  <dcterms:modified xsi:type="dcterms:W3CDTF">2019-05-15T15:51:43Z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